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640"/>
  </bookViews>
  <sheets>
    <sheet name="名单" sheetId="1" r:id="rId1"/>
  </sheets>
  <externalReferences>
    <externalReference r:id="rId2"/>
  </externalReferences>
  <definedNames>
    <definedName name="_xlnm._FilterDatabase" localSheetId="0" hidden="1">名单!$A$2:$N$34</definedName>
  </definedNames>
  <calcPr calcId="144525"/>
</workbook>
</file>

<file path=xl/sharedStrings.xml><?xml version="1.0" encoding="utf-8"?>
<sst xmlns="http://schemas.openxmlformats.org/spreadsheetml/2006/main" count="121" uniqueCount="56">
  <si>
    <t>东川区2022年中央特岗教师招聘总成绩及进入考察体检人员名单</t>
  </si>
  <si>
    <t>序号</t>
  </si>
  <si>
    <t>县区</t>
  </si>
  <si>
    <t>准考证号</t>
  </si>
  <si>
    <t>报考学科</t>
  </si>
  <si>
    <t>笔试成绩</t>
  </si>
  <si>
    <t>面试成绩</t>
  </si>
  <si>
    <t>总成绩</t>
  </si>
  <si>
    <t>总成绩排名</t>
  </si>
  <si>
    <t>是否进入考察体检环节</t>
  </si>
  <si>
    <t>东川区</t>
  </si>
  <si>
    <t>011322020011</t>
  </si>
  <si>
    <t>小学_数学</t>
  </si>
  <si>
    <t>是</t>
  </si>
  <si>
    <t>011322020006</t>
  </si>
  <si>
    <t>011322040008</t>
  </si>
  <si>
    <t>小学_音乐</t>
  </si>
  <si>
    <t>011322040040</t>
  </si>
  <si>
    <t>011322030059</t>
  </si>
  <si>
    <t>小学_英语</t>
  </si>
  <si>
    <t>011322030010</t>
  </si>
  <si>
    <t>011322010145</t>
  </si>
  <si>
    <t>小学_语文</t>
  </si>
  <si>
    <t>011322010028</t>
  </si>
  <si>
    <t>011322010126</t>
  </si>
  <si>
    <t>011322010088</t>
  </si>
  <si>
    <t>011323090048</t>
  </si>
  <si>
    <t>中学_地理</t>
  </si>
  <si>
    <t>011323090047</t>
  </si>
  <si>
    <t>011323090059</t>
  </si>
  <si>
    <t>011323090117</t>
  </si>
  <si>
    <t>011323090078</t>
  </si>
  <si>
    <t>011323090015</t>
  </si>
  <si>
    <t>011323060056</t>
  </si>
  <si>
    <t>中学_生物</t>
  </si>
  <si>
    <t>011323060039</t>
  </si>
  <si>
    <t>011323020024</t>
  </si>
  <si>
    <t>中学_数学</t>
  </si>
  <si>
    <t>011323020016</t>
  </si>
  <si>
    <t>011323110025</t>
  </si>
  <si>
    <t>中学_体育</t>
  </si>
  <si>
    <t>011323110012</t>
  </si>
  <si>
    <t>011323110047</t>
  </si>
  <si>
    <t>011323110010</t>
  </si>
  <si>
    <t>011323040039</t>
  </si>
  <si>
    <t>中学_物理</t>
  </si>
  <si>
    <t>011323040008</t>
  </si>
  <si>
    <t>011323030059</t>
  </si>
  <si>
    <t>中学_英语</t>
  </si>
  <si>
    <t>011323030006</t>
  </si>
  <si>
    <t>011323010005</t>
  </si>
  <si>
    <t>中学_语文</t>
  </si>
  <si>
    <t>011323010055</t>
  </si>
  <si>
    <t>011323070120</t>
  </si>
  <si>
    <t>中学_政治</t>
  </si>
  <si>
    <t>011323070031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</si>
</sst>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0" fontId="2" fillId="0" borderId="1" xfId="49" applyBorder="1" applyAlignment="1">
      <alignment horizontal="center" vertical="center" shrinkToFit="1"/>
    </xf>
    <xf numFmtId="0" fontId="2" fillId="0" borderId="1" xfId="49" applyNumberFormat="1" applyBorder="1" applyAlignment="1">
      <alignment horizontal="center" vertical="center" shrinkToFit="1"/>
    </xf>
    <xf numFmtId="176" fontId="2" fillId="0" borderId="1" xfId="49" applyNumberFormat="1" applyBorder="1" applyAlignment="1">
      <alignment horizontal="center" vertical="center" shrinkToFit="1"/>
    </xf>
    <xf numFmtId="0" fontId="2" fillId="0" borderId="1" xfId="49" applyFill="1" applyBorder="1" applyAlignment="1">
      <alignment horizontal="center" vertical="center" shrinkToFit="1"/>
    </xf>
    <xf numFmtId="0" fontId="2" fillId="0" borderId="1" xfId="49" applyNumberForma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96;&#24029;&#21306;2022&#24180;&#20013;&#22830;&#29305;&#23703;&#25945;&#24072;&#25307;&#32856;&#32508;&#21512;&#25104;&#32489;&#21450;&#36827;&#20837;&#20307;&#2681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1"/>
      <sheetName val="岗位2"/>
      <sheetName val="抽签1"/>
      <sheetName val="抽签 2"/>
      <sheetName val="一考场成绩"/>
      <sheetName val="二考核成绩"/>
      <sheetName val="总成绩"/>
      <sheetName val="名单 (公示用)"/>
      <sheetName val="签到表2"/>
      <sheetName val="签到表 1"/>
    </sheetNames>
    <sheetDataSet>
      <sheetData sheetId="0"/>
      <sheetData sheetId="1"/>
      <sheetData sheetId="2"/>
      <sheetData sheetId="3"/>
      <sheetData sheetId="4">
        <row r="3">
          <cell r="C3" t="str">
            <v>011323090059</v>
          </cell>
          <cell r="D3" t="str">
            <v>范守少</v>
          </cell>
          <cell r="E3" t="str">
            <v>中学_地理</v>
          </cell>
          <cell r="F3">
            <v>1</v>
          </cell>
          <cell r="G3">
            <v>81.33</v>
          </cell>
        </row>
        <row r="4">
          <cell r="C4" t="str">
            <v>011323090047</v>
          </cell>
          <cell r="D4" t="str">
            <v>牛天有</v>
          </cell>
          <cell r="E4" t="str">
            <v>中学_地理</v>
          </cell>
          <cell r="F4">
            <v>2</v>
          </cell>
          <cell r="G4">
            <v>74.67</v>
          </cell>
        </row>
        <row r="5">
          <cell r="C5" t="str">
            <v>011323090015</v>
          </cell>
          <cell r="D5" t="str">
            <v>梁志权</v>
          </cell>
          <cell r="E5" t="str">
            <v>中学_地理</v>
          </cell>
          <cell r="F5">
            <v>3</v>
          </cell>
          <cell r="G5">
            <v>72.67</v>
          </cell>
        </row>
        <row r="6">
          <cell r="C6" t="str">
            <v>011323090078</v>
          </cell>
          <cell r="D6" t="str">
            <v>吕文爽</v>
          </cell>
          <cell r="E6" t="str">
            <v>中学_地理</v>
          </cell>
          <cell r="F6">
            <v>4</v>
          </cell>
          <cell r="G6">
            <v>75.67</v>
          </cell>
        </row>
        <row r="7">
          <cell r="C7" t="str">
            <v>011323090048</v>
          </cell>
          <cell r="D7" t="str">
            <v>戈生蓉</v>
          </cell>
          <cell r="E7" t="str">
            <v>中学_地理</v>
          </cell>
          <cell r="F7">
            <v>5</v>
          </cell>
          <cell r="G7">
            <v>80</v>
          </cell>
        </row>
        <row r="8">
          <cell r="C8" t="str">
            <v>011323090117</v>
          </cell>
          <cell r="D8" t="str">
            <v>杨文滔</v>
          </cell>
          <cell r="E8" t="str">
            <v>中学_地理</v>
          </cell>
          <cell r="F8">
            <v>6</v>
          </cell>
          <cell r="G8">
            <v>77.67</v>
          </cell>
        </row>
        <row r="9">
          <cell r="C9" t="str">
            <v>011322010088</v>
          </cell>
          <cell r="D9" t="str">
            <v>李梦娜</v>
          </cell>
          <cell r="E9" t="str">
            <v>小学_语文</v>
          </cell>
          <cell r="F9">
            <v>7</v>
          </cell>
          <cell r="G9">
            <v>78</v>
          </cell>
        </row>
        <row r="10">
          <cell r="C10" t="str">
            <v>011322010145</v>
          </cell>
          <cell r="D10" t="str">
            <v>司永梅</v>
          </cell>
          <cell r="E10" t="str">
            <v>小学_语文</v>
          </cell>
          <cell r="F10">
            <v>8</v>
          </cell>
          <cell r="G10">
            <v>81.67</v>
          </cell>
        </row>
        <row r="11">
          <cell r="C11" t="str">
            <v>011322010126</v>
          </cell>
          <cell r="D11" t="str">
            <v>鲁应慧</v>
          </cell>
          <cell r="E11" t="str">
            <v>小学_语文</v>
          </cell>
          <cell r="F11">
            <v>9</v>
          </cell>
          <cell r="G11">
            <v>79.33</v>
          </cell>
        </row>
        <row r="12">
          <cell r="C12" t="str">
            <v>011322010028</v>
          </cell>
          <cell r="D12" t="str">
            <v>李成玉</v>
          </cell>
          <cell r="E12" t="str">
            <v>小学_语文</v>
          </cell>
          <cell r="F12">
            <v>10</v>
          </cell>
          <cell r="G12">
            <v>80.5</v>
          </cell>
        </row>
        <row r="13">
          <cell r="C13" t="str">
            <v>011323030059</v>
          </cell>
          <cell r="D13" t="str">
            <v>杨琴</v>
          </cell>
          <cell r="E13" t="str">
            <v>中学_英语</v>
          </cell>
          <cell r="F13">
            <v>11</v>
          </cell>
          <cell r="G13">
            <v>82.67</v>
          </cell>
        </row>
        <row r="14">
          <cell r="C14" t="str">
            <v>011323030006</v>
          </cell>
          <cell r="D14" t="str">
            <v>马斯梦</v>
          </cell>
          <cell r="E14" t="str">
            <v>中学_英语</v>
          </cell>
          <cell r="F14">
            <v>12</v>
          </cell>
          <cell r="G14">
            <v>78.67</v>
          </cell>
        </row>
        <row r="15">
          <cell r="C15" t="str">
            <v>011322030010</v>
          </cell>
          <cell r="D15" t="str">
            <v>李海霞</v>
          </cell>
          <cell r="E15" t="str">
            <v>小学_英语</v>
          </cell>
          <cell r="F15">
            <v>13</v>
          </cell>
          <cell r="G15">
            <v>83.67</v>
          </cell>
        </row>
        <row r="16">
          <cell r="C16" t="str">
            <v>011322030059</v>
          </cell>
          <cell r="D16" t="str">
            <v>龙庭缘</v>
          </cell>
          <cell r="E16" t="str">
            <v>小学_英语</v>
          </cell>
          <cell r="F16">
            <v>14</v>
          </cell>
          <cell r="G16">
            <v>85.33</v>
          </cell>
        </row>
        <row r="17">
          <cell r="C17" t="str">
            <v>011323070031</v>
          </cell>
          <cell r="D17" t="str">
            <v>王莹</v>
          </cell>
          <cell r="E17" t="str">
            <v>中学_政治</v>
          </cell>
          <cell r="F17">
            <v>15</v>
          </cell>
          <cell r="G17">
            <v>81.33</v>
          </cell>
        </row>
        <row r="18">
          <cell r="C18" t="str">
            <v>011323070120</v>
          </cell>
          <cell r="D18" t="str">
            <v>陈雨雪</v>
          </cell>
          <cell r="E18" t="str">
            <v>中学_政治</v>
          </cell>
          <cell r="F18">
            <v>16</v>
          </cell>
          <cell r="G18">
            <v>79</v>
          </cell>
        </row>
        <row r="19">
          <cell r="C19" t="str">
            <v>011323010005</v>
          </cell>
          <cell r="D19" t="str">
            <v>浦婷</v>
          </cell>
          <cell r="E19" t="str">
            <v>中学_语文</v>
          </cell>
          <cell r="F19">
            <v>17</v>
          </cell>
          <cell r="G19">
            <v>84.33</v>
          </cell>
        </row>
        <row r="20">
          <cell r="C20" t="str">
            <v>011323010055</v>
          </cell>
          <cell r="D20" t="str">
            <v>刘太梅</v>
          </cell>
          <cell r="E20" t="str">
            <v>中学_语文</v>
          </cell>
          <cell r="F20">
            <v>18</v>
          </cell>
          <cell r="G20">
            <v>80</v>
          </cell>
        </row>
      </sheetData>
      <sheetData sheetId="5">
        <row r="3">
          <cell r="C3" t="str">
            <v>011323020016</v>
          </cell>
          <cell r="D3" t="str">
            <v>王丽</v>
          </cell>
          <cell r="E3" t="str">
            <v>中学_数学</v>
          </cell>
          <cell r="F3">
            <v>1</v>
          </cell>
          <cell r="G3">
            <v>83.58</v>
          </cell>
        </row>
        <row r="4">
          <cell r="C4" t="str">
            <v>011323020024</v>
          </cell>
          <cell r="D4" t="str">
            <v>张玉莲</v>
          </cell>
          <cell r="E4" t="str">
            <v>中学_数学</v>
          </cell>
          <cell r="F4">
            <v>2</v>
          </cell>
          <cell r="G4">
            <v>87.02</v>
          </cell>
        </row>
        <row r="5">
          <cell r="C5" t="str">
            <v>011323060039</v>
          </cell>
          <cell r="D5" t="str">
            <v>张平</v>
          </cell>
          <cell r="E5" t="str">
            <v>中学_生物</v>
          </cell>
          <cell r="F5">
            <v>3</v>
          </cell>
          <cell r="G5">
            <v>85.25</v>
          </cell>
        </row>
        <row r="6">
          <cell r="C6" t="str">
            <v>011323060056</v>
          </cell>
          <cell r="D6" t="str">
            <v>邓芮</v>
          </cell>
          <cell r="E6" t="str">
            <v>中学_生物</v>
          </cell>
          <cell r="F6">
            <v>4</v>
          </cell>
          <cell r="G6">
            <v>87.38</v>
          </cell>
        </row>
        <row r="7">
          <cell r="C7" t="str">
            <v>011323110012</v>
          </cell>
          <cell r="D7" t="str">
            <v>马顺通</v>
          </cell>
          <cell r="E7" t="str">
            <v>中学_体育</v>
          </cell>
          <cell r="F7">
            <v>5</v>
          </cell>
          <cell r="G7">
            <v>87.92</v>
          </cell>
        </row>
        <row r="8">
          <cell r="C8" t="str">
            <v>011323110010</v>
          </cell>
          <cell r="D8" t="str">
            <v>杨方</v>
          </cell>
          <cell r="E8" t="str">
            <v>中学_体育</v>
          </cell>
          <cell r="F8">
            <v>6</v>
          </cell>
          <cell r="G8">
            <v>84.83</v>
          </cell>
        </row>
        <row r="9">
          <cell r="C9" t="str">
            <v>011323110025</v>
          </cell>
          <cell r="D9" t="str">
            <v>杨刚</v>
          </cell>
          <cell r="E9" t="str">
            <v>中学_体育</v>
          </cell>
          <cell r="F9">
            <v>7</v>
          </cell>
          <cell r="G9">
            <v>85.98</v>
          </cell>
        </row>
        <row r="10">
          <cell r="C10" t="str">
            <v>011323110047</v>
          </cell>
          <cell r="D10" t="str">
            <v>杨明洲</v>
          </cell>
          <cell r="E10" t="str">
            <v>中学_体育</v>
          </cell>
          <cell r="F10">
            <v>8</v>
          </cell>
          <cell r="G10">
            <v>85.83</v>
          </cell>
        </row>
        <row r="11">
          <cell r="C11" t="str">
            <v>011322040008</v>
          </cell>
          <cell r="D11" t="str">
            <v>王小榕</v>
          </cell>
          <cell r="E11" t="str">
            <v>小学_音乐</v>
          </cell>
          <cell r="F11">
            <v>9</v>
          </cell>
          <cell r="G11">
            <v>86</v>
          </cell>
        </row>
        <row r="12">
          <cell r="C12" t="str">
            <v>011322040040</v>
          </cell>
          <cell r="D12" t="str">
            <v>曹致琳</v>
          </cell>
          <cell r="E12" t="str">
            <v>小学_音乐</v>
          </cell>
          <cell r="F12">
            <v>10</v>
          </cell>
          <cell r="G12">
            <v>81.17</v>
          </cell>
        </row>
        <row r="13">
          <cell r="C13" t="str">
            <v>011322020006</v>
          </cell>
          <cell r="D13" t="str">
            <v>朱西云</v>
          </cell>
          <cell r="E13" t="str">
            <v>小学_数学</v>
          </cell>
          <cell r="F13">
            <v>11</v>
          </cell>
          <cell r="G13">
            <v>83.27</v>
          </cell>
        </row>
        <row r="14">
          <cell r="C14" t="str">
            <v>011322020011</v>
          </cell>
          <cell r="D14" t="str">
            <v>浦炼</v>
          </cell>
          <cell r="E14" t="str">
            <v>小学_数学</v>
          </cell>
          <cell r="F14">
            <v>12</v>
          </cell>
          <cell r="G14">
            <v>87.37</v>
          </cell>
        </row>
        <row r="15">
          <cell r="C15" t="str">
            <v>011323040039</v>
          </cell>
          <cell r="D15" t="str">
            <v>陆宏昌</v>
          </cell>
          <cell r="E15" t="str">
            <v>中学_物理</v>
          </cell>
          <cell r="F15">
            <v>13</v>
          </cell>
          <cell r="G15">
            <v>87.02</v>
          </cell>
        </row>
        <row r="16">
          <cell r="C16" t="str">
            <v>011323040008</v>
          </cell>
          <cell r="D16" t="str">
            <v>马尧静</v>
          </cell>
          <cell r="E16" t="str">
            <v>中学_物理</v>
          </cell>
          <cell r="F16">
            <v>14</v>
          </cell>
          <cell r="G16">
            <v>83.03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selection activeCell="K15" sqref="K15"/>
    </sheetView>
  </sheetViews>
  <sheetFormatPr defaultColWidth="9" defaultRowHeight="13.5"/>
  <cols>
    <col min="1" max="2" width="7.125" style="2" customWidth="1"/>
    <col min="3" max="3" width="14" style="2" customWidth="1"/>
    <col min="4" max="4" width="9.875" style="2" customWidth="1"/>
    <col min="5" max="5" width="10.5" style="3" customWidth="1"/>
    <col min="6" max="7" width="10.5" style="4" customWidth="1"/>
    <col min="8" max="9" width="13.7583333333333" style="2" customWidth="1"/>
  </cols>
  <sheetData>
    <row r="1" ht="42" customHeight="1" spans="1:9">
      <c r="A1" s="5" t="s">
        <v>0</v>
      </c>
      <c r="B1" s="5"/>
      <c r="C1" s="5"/>
      <c r="D1" s="5"/>
      <c r="E1" s="6"/>
      <c r="F1" s="7"/>
      <c r="G1" s="7"/>
      <c r="H1" s="5"/>
      <c r="I1" s="5"/>
    </row>
    <row r="2" s="1" customFormat="1" ht="18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8" t="s">
        <v>8</v>
      </c>
      <c r="I2" s="8" t="s">
        <v>9</v>
      </c>
    </row>
    <row r="3" s="1" customFormat="1" ht="27" customHeight="1" spans="1:9">
      <c r="A3" s="8">
        <v>1</v>
      </c>
      <c r="B3" s="8" t="s">
        <v>10</v>
      </c>
      <c r="C3" s="11" t="s">
        <v>11</v>
      </c>
      <c r="D3" s="11" t="s">
        <v>12</v>
      </c>
      <c r="E3" s="12">
        <v>91</v>
      </c>
      <c r="F3" s="13">
        <f>(VLOOKUP(C3,[1]二考核成绩!$C$3:$G$16,5,FALSE))</f>
        <v>87.37</v>
      </c>
      <c r="G3" s="13">
        <f t="shared" ref="G3:G34" si="0">F3+E3</f>
        <v>178.37</v>
      </c>
      <c r="H3" s="11">
        <v>1</v>
      </c>
      <c r="I3" s="11" t="s">
        <v>13</v>
      </c>
    </row>
    <row r="4" s="1" customFormat="1" ht="27" customHeight="1" spans="1:9">
      <c r="A4" s="8">
        <v>2</v>
      </c>
      <c r="B4" s="8" t="s">
        <v>10</v>
      </c>
      <c r="C4" s="11" t="s">
        <v>14</v>
      </c>
      <c r="D4" s="11" t="s">
        <v>12</v>
      </c>
      <c r="E4" s="12">
        <v>90.5</v>
      </c>
      <c r="F4" s="13">
        <f>(VLOOKUP(C4,[1]二考核成绩!$C$3:$G$16,5,FALSE))</f>
        <v>83.27</v>
      </c>
      <c r="G4" s="13">
        <f t="shared" si="0"/>
        <v>173.77</v>
      </c>
      <c r="H4" s="11">
        <v>2</v>
      </c>
      <c r="I4" s="11"/>
    </row>
    <row r="5" s="1" customFormat="1" ht="27" customHeight="1" spans="1:9">
      <c r="A5" s="8">
        <v>3</v>
      </c>
      <c r="B5" s="8" t="s">
        <v>10</v>
      </c>
      <c r="C5" s="11" t="s">
        <v>15</v>
      </c>
      <c r="D5" s="11" t="s">
        <v>16</v>
      </c>
      <c r="E5" s="12">
        <v>58</v>
      </c>
      <c r="F5" s="13">
        <f>(VLOOKUP(C5,[1]二考核成绩!$C$3:$G$16,5,FALSE))</f>
        <v>86</v>
      </c>
      <c r="G5" s="13">
        <f t="shared" si="0"/>
        <v>144</v>
      </c>
      <c r="H5" s="11">
        <v>1</v>
      </c>
      <c r="I5" s="11" t="s">
        <v>13</v>
      </c>
    </row>
    <row r="6" s="1" customFormat="1" ht="27" customHeight="1" spans="1:9">
      <c r="A6" s="8">
        <v>4</v>
      </c>
      <c r="B6" s="8" t="s">
        <v>10</v>
      </c>
      <c r="C6" s="11" t="s">
        <v>17</v>
      </c>
      <c r="D6" s="11" t="s">
        <v>16</v>
      </c>
      <c r="E6" s="12">
        <v>57.25</v>
      </c>
      <c r="F6" s="13">
        <f>(VLOOKUP(C6,[1]二考核成绩!$C$3:$G$16,5,FALSE))</f>
        <v>81.17</v>
      </c>
      <c r="G6" s="13">
        <f t="shared" si="0"/>
        <v>138.42</v>
      </c>
      <c r="H6" s="11">
        <v>2</v>
      </c>
      <c r="I6" s="11"/>
    </row>
    <row r="7" s="1" customFormat="1" ht="27" customHeight="1" spans="1:9">
      <c r="A7" s="8">
        <v>5</v>
      </c>
      <c r="B7" s="8" t="s">
        <v>10</v>
      </c>
      <c r="C7" s="11" t="s">
        <v>18</v>
      </c>
      <c r="D7" s="11" t="s">
        <v>19</v>
      </c>
      <c r="E7" s="12">
        <v>89.5</v>
      </c>
      <c r="F7" s="13">
        <f>(VLOOKUP(C7,[1]一考场成绩!$C$3:$G$20,5,FALSE))</f>
        <v>85.33</v>
      </c>
      <c r="G7" s="13">
        <f t="shared" si="0"/>
        <v>174.83</v>
      </c>
      <c r="H7" s="11">
        <v>1</v>
      </c>
      <c r="I7" s="11" t="s">
        <v>13</v>
      </c>
    </row>
    <row r="8" s="1" customFormat="1" ht="27" customHeight="1" spans="1:9">
      <c r="A8" s="8">
        <v>6</v>
      </c>
      <c r="B8" s="8" t="s">
        <v>10</v>
      </c>
      <c r="C8" s="11" t="s">
        <v>20</v>
      </c>
      <c r="D8" s="11" t="s">
        <v>19</v>
      </c>
      <c r="E8" s="12">
        <v>90.5</v>
      </c>
      <c r="F8" s="13">
        <f>(VLOOKUP(C8,[1]一考场成绩!$C$3:$G$20,5,FALSE))</f>
        <v>83.67</v>
      </c>
      <c r="G8" s="13">
        <f t="shared" si="0"/>
        <v>174.17</v>
      </c>
      <c r="H8" s="11">
        <v>2</v>
      </c>
      <c r="I8" s="11"/>
    </row>
    <row r="9" s="1" customFormat="1" ht="27" customHeight="1" spans="1:9">
      <c r="A9" s="8">
        <v>7</v>
      </c>
      <c r="B9" s="8" t="s">
        <v>10</v>
      </c>
      <c r="C9" s="11" t="s">
        <v>21</v>
      </c>
      <c r="D9" s="11" t="s">
        <v>22</v>
      </c>
      <c r="E9" s="12">
        <v>80</v>
      </c>
      <c r="F9" s="13">
        <f>(VLOOKUP(C9,[1]一考场成绩!$C$3:$G$20,5,FALSE))</f>
        <v>81.67</v>
      </c>
      <c r="G9" s="13">
        <f t="shared" si="0"/>
        <v>161.67</v>
      </c>
      <c r="H9" s="11">
        <v>1</v>
      </c>
      <c r="I9" s="11" t="s">
        <v>13</v>
      </c>
    </row>
    <row r="10" s="1" customFormat="1" ht="27" customHeight="1" spans="1:9">
      <c r="A10" s="8">
        <v>8</v>
      </c>
      <c r="B10" s="8" t="s">
        <v>10</v>
      </c>
      <c r="C10" s="11" t="s">
        <v>23</v>
      </c>
      <c r="D10" s="11" t="s">
        <v>22</v>
      </c>
      <c r="E10" s="12">
        <v>80</v>
      </c>
      <c r="F10" s="13">
        <f>(VLOOKUP(C10,[1]一考场成绩!$C$3:$G$20,5,FALSE))</f>
        <v>80.5</v>
      </c>
      <c r="G10" s="13">
        <f t="shared" si="0"/>
        <v>160.5</v>
      </c>
      <c r="H10" s="11">
        <v>2</v>
      </c>
      <c r="I10" s="11"/>
    </row>
    <row r="11" s="1" customFormat="1" ht="27" customHeight="1" spans="1:9">
      <c r="A11" s="8">
        <v>9</v>
      </c>
      <c r="B11" s="8" t="s">
        <v>10</v>
      </c>
      <c r="C11" s="11" t="s">
        <v>24</v>
      </c>
      <c r="D11" s="11" t="s">
        <v>22</v>
      </c>
      <c r="E11" s="12">
        <v>80</v>
      </c>
      <c r="F11" s="13">
        <f>(VLOOKUP(C11,[1]一考场成绩!$C$3:$G$20,5,FALSE))</f>
        <v>79.33</v>
      </c>
      <c r="G11" s="13">
        <f t="shared" si="0"/>
        <v>159.33</v>
      </c>
      <c r="H11" s="11">
        <v>3</v>
      </c>
      <c r="I11" s="11"/>
    </row>
    <row r="12" s="1" customFormat="1" ht="27" customHeight="1" spans="1:9">
      <c r="A12" s="8">
        <v>10</v>
      </c>
      <c r="B12" s="8" t="s">
        <v>10</v>
      </c>
      <c r="C12" s="11" t="s">
        <v>25</v>
      </c>
      <c r="D12" s="11" t="s">
        <v>22</v>
      </c>
      <c r="E12" s="12">
        <v>81</v>
      </c>
      <c r="F12" s="13">
        <f>(VLOOKUP(C12,[1]一考场成绩!$C$3:$G$20,5,FALSE))</f>
        <v>78</v>
      </c>
      <c r="G12" s="13">
        <f t="shared" si="0"/>
        <v>159</v>
      </c>
      <c r="H12" s="11">
        <v>4</v>
      </c>
      <c r="I12" s="11"/>
    </row>
    <row r="13" s="1" customFormat="1" ht="27" customHeight="1" spans="1:9">
      <c r="A13" s="8">
        <v>11</v>
      </c>
      <c r="B13" s="8" t="s">
        <v>10</v>
      </c>
      <c r="C13" s="11" t="s">
        <v>26</v>
      </c>
      <c r="D13" s="11" t="s">
        <v>27</v>
      </c>
      <c r="E13" s="12">
        <v>90</v>
      </c>
      <c r="F13" s="13">
        <f>(VLOOKUP(C13,[1]一考场成绩!$C$3:$G$20,5,FALSE))</f>
        <v>80</v>
      </c>
      <c r="G13" s="13">
        <f t="shared" si="0"/>
        <v>170</v>
      </c>
      <c r="H13" s="11">
        <v>1</v>
      </c>
      <c r="I13" s="11" t="s">
        <v>13</v>
      </c>
    </row>
    <row r="14" s="1" customFormat="1" ht="27" customHeight="1" spans="1:9">
      <c r="A14" s="8">
        <v>12</v>
      </c>
      <c r="B14" s="8" t="s">
        <v>10</v>
      </c>
      <c r="C14" s="11" t="s">
        <v>28</v>
      </c>
      <c r="D14" s="11" t="s">
        <v>27</v>
      </c>
      <c r="E14" s="12">
        <v>94.5</v>
      </c>
      <c r="F14" s="13">
        <f>(VLOOKUP(C14,[1]一考场成绩!$C$3:$G$20,5,FALSE))</f>
        <v>74.67</v>
      </c>
      <c r="G14" s="13">
        <f t="shared" si="0"/>
        <v>169.17</v>
      </c>
      <c r="H14" s="11">
        <v>2</v>
      </c>
      <c r="I14" s="11" t="s">
        <v>13</v>
      </c>
    </row>
    <row r="15" s="1" customFormat="1" ht="27" customHeight="1" spans="1:9">
      <c r="A15" s="8">
        <v>13</v>
      </c>
      <c r="B15" s="8" t="s">
        <v>10</v>
      </c>
      <c r="C15" s="11" t="s">
        <v>29</v>
      </c>
      <c r="D15" s="11" t="s">
        <v>27</v>
      </c>
      <c r="E15" s="12">
        <v>86.5</v>
      </c>
      <c r="F15" s="13">
        <f>(VLOOKUP(C15,[1]一考场成绩!$C$3:$G$20,5,FALSE))</f>
        <v>81.33</v>
      </c>
      <c r="G15" s="13">
        <f t="shared" si="0"/>
        <v>167.83</v>
      </c>
      <c r="H15" s="11">
        <v>3</v>
      </c>
      <c r="I15" s="11" t="s">
        <v>13</v>
      </c>
    </row>
    <row r="16" s="1" customFormat="1" ht="27" customHeight="1" spans="1:9">
      <c r="A16" s="8">
        <v>14</v>
      </c>
      <c r="B16" s="8" t="s">
        <v>10</v>
      </c>
      <c r="C16" s="11" t="s">
        <v>30</v>
      </c>
      <c r="D16" s="11" t="s">
        <v>27</v>
      </c>
      <c r="E16" s="12">
        <v>88</v>
      </c>
      <c r="F16" s="13">
        <f>(VLOOKUP(C16,[1]一考场成绩!$C$3:$G$20,5,FALSE))</f>
        <v>77.67</v>
      </c>
      <c r="G16" s="13">
        <f t="shared" si="0"/>
        <v>165.67</v>
      </c>
      <c r="H16" s="11">
        <v>4</v>
      </c>
      <c r="I16" s="11"/>
    </row>
    <row r="17" s="1" customFormat="1" ht="27" customHeight="1" spans="1:9">
      <c r="A17" s="8">
        <v>15</v>
      </c>
      <c r="B17" s="8" t="s">
        <v>10</v>
      </c>
      <c r="C17" s="11" t="s">
        <v>31</v>
      </c>
      <c r="D17" s="11" t="s">
        <v>27</v>
      </c>
      <c r="E17" s="12">
        <v>88.5</v>
      </c>
      <c r="F17" s="13">
        <f>(VLOOKUP(C17,[1]一考场成绩!$C$3:$G$20,5,FALSE))</f>
        <v>75.67</v>
      </c>
      <c r="G17" s="13">
        <f t="shared" si="0"/>
        <v>164.17</v>
      </c>
      <c r="H17" s="11">
        <v>5</v>
      </c>
      <c r="I17" s="11"/>
    </row>
    <row r="18" s="1" customFormat="1" ht="27" customHeight="1" spans="1:9">
      <c r="A18" s="8">
        <v>16</v>
      </c>
      <c r="B18" s="8" t="s">
        <v>10</v>
      </c>
      <c r="C18" s="11" t="s">
        <v>32</v>
      </c>
      <c r="D18" s="11" t="s">
        <v>27</v>
      </c>
      <c r="E18" s="12">
        <v>86.5</v>
      </c>
      <c r="F18" s="13">
        <f>(VLOOKUP(C18,[1]一考场成绩!$C$3:$G$20,5,FALSE))</f>
        <v>72.67</v>
      </c>
      <c r="G18" s="13">
        <f t="shared" si="0"/>
        <v>159.17</v>
      </c>
      <c r="H18" s="11">
        <v>6</v>
      </c>
      <c r="I18" s="11"/>
    </row>
    <row r="19" s="1" customFormat="1" ht="27" customHeight="1" spans="1:9">
      <c r="A19" s="8">
        <v>17</v>
      </c>
      <c r="B19" s="8" t="s">
        <v>10</v>
      </c>
      <c r="C19" s="11" t="s">
        <v>33</v>
      </c>
      <c r="D19" s="11" t="s">
        <v>34</v>
      </c>
      <c r="E19" s="12">
        <v>87.75</v>
      </c>
      <c r="F19" s="13">
        <f>(VLOOKUP(C19,[1]二考核成绩!$C$3:$G$16,5,FALSE))</f>
        <v>87.38</v>
      </c>
      <c r="G19" s="13">
        <f t="shared" si="0"/>
        <v>175.13</v>
      </c>
      <c r="H19" s="11">
        <v>1</v>
      </c>
      <c r="I19" s="11" t="s">
        <v>13</v>
      </c>
    </row>
    <row r="20" s="1" customFormat="1" ht="27" customHeight="1" spans="1:9">
      <c r="A20" s="8">
        <v>18</v>
      </c>
      <c r="B20" s="8" t="s">
        <v>10</v>
      </c>
      <c r="C20" s="11" t="s">
        <v>35</v>
      </c>
      <c r="D20" s="11" t="s">
        <v>34</v>
      </c>
      <c r="E20" s="12">
        <v>89</v>
      </c>
      <c r="F20" s="13">
        <f>(VLOOKUP(C20,[1]二考核成绩!$C$3:$G$16,5,FALSE))</f>
        <v>85.25</v>
      </c>
      <c r="G20" s="13">
        <f t="shared" si="0"/>
        <v>174.25</v>
      </c>
      <c r="H20" s="11">
        <v>2</v>
      </c>
      <c r="I20" s="11"/>
    </row>
    <row r="21" s="1" customFormat="1" ht="27" customHeight="1" spans="1:9">
      <c r="A21" s="8">
        <v>19</v>
      </c>
      <c r="B21" s="8" t="s">
        <v>10</v>
      </c>
      <c r="C21" s="11" t="s">
        <v>36</v>
      </c>
      <c r="D21" s="11" t="s">
        <v>37</v>
      </c>
      <c r="E21" s="12">
        <v>76</v>
      </c>
      <c r="F21" s="13">
        <f>(VLOOKUP(C21,[1]二考核成绩!$C$3:$G$16,5,FALSE))</f>
        <v>87.02</v>
      </c>
      <c r="G21" s="13">
        <f t="shared" si="0"/>
        <v>163.02</v>
      </c>
      <c r="H21" s="11">
        <v>1</v>
      </c>
      <c r="I21" s="11" t="s">
        <v>13</v>
      </c>
    </row>
    <row r="22" s="1" customFormat="1" ht="27" customHeight="1" spans="1:9">
      <c r="A22" s="8">
        <v>20</v>
      </c>
      <c r="B22" s="8" t="s">
        <v>10</v>
      </c>
      <c r="C22" s="11" t="s">
        <v>38</v>
      </c>
      <c r="D22" s="11" t="s">
        <v>37</v>
      </c>
      <c r="E22" s="12">
        <v>75</v>
      </c>
      <c r="F22" s="13">
        <f>(VLOOKUP(C22,[1]二考核成绩!$C$3:$G$16,5,FALSE))</f>
        <v>83.58</v>
      </c>
      <c r="G22" s="13">
        <f t="shared" si="0"/>
        <v>158.58</v>
      </c>
      <c r="H22" s="11">
        <v>2</v>
      </c>
      <c r="I22" s="11"/>
    </row>
    <row r="23" s="1" customFormat="1" ht="27" customHeight="1" spans="1:9">
      <c r="A23" s="8">
        <v>21</v>
      </c>
      <c r="B23" s="8" t="s">
        <v>10</v>
      </c>
      <c r="C23" s="11" t="s">
        <v>39</v>
      </c>
      <c r="D23" s="11" t="s">
        <v>40</v>
      </c>
      <c r="E23" s="12">
        <v>71.5</v>
      </c>
      <c r="F23" s="13">
        <f>(VLOOKUP(C23,[1]二考核成绩!$C$3:$G$16,5,FALSE))</f>
        <v>85.98</v>
      </c>
      <c r="G23" s="13">
        <f t="shared" si="0"/>
        <v>157.48</v>
      </c>
      <c r="H23" s="11">
        <v>1</v>
      </c>
      <c r="I23" s="11" t="s">
        <v>13</v>
      </c>
    </row>
    <row r="24" s="1" customFormat="1" ht="27" customHeight="1" spans="1:9">
      <c r="A24" s="8">
        <v>22</v>
      </c>
      <c r="B24" s="8" t="s">
        <v>10</v>
      </c>
      <c r="C24" s="11" t="s">
        <v>41</v>
      </c>
      <c r="D24" s="11" t="s">
        <v>40</v>
      </c>
      <c r="E24" s="12">
        <v>67</v>
      </c>
      <c r="F24" s="13">
        <f>(VLOOKUP(C24,[1]二考核成绩!$C$3:$G$16,5,FALSE))</f>
        <v>87.92</v>
      </c>
      <c r="G24" s="13">
        <f t="shared" si="0"/>
        <v>154.92</v>
      </c>
      <c r="H24" s="11">
        <v>2</v>
      </c>
      <c r="I24" s="11" t="s">
        <v>13</v>
      </c>
    </row>
    <row r="25" s="1" customFormat="1" ht="27" customHeight="1" spans="1:9">
      <c r="A25" s="8">
        <v>23</v>
      </c>
      <c r="B25" s="8" t="s">
        <v>10</v>
      </c>
      <c r="C25" s="11" t="s">
        <v>42</v>
      </c>
      <c r="D25" s="11" t="s">
        <v>40</v>
      </c>
      <c r="E25" s="12">
        <v>67.5</v>
      </c>
      <c r="F25" s="13">
        <f>(VLOOKUP(C25,[1]二考核成绩!$C$3:$G$16,5,FALSE))</f>
        <v>85.83</v>
      </c>
      <c r="G25" s="13">
        <f t="shared" si="0"/>
        <v>153.33</v>
      </c>
      <c r="H25" s="11">
        <v>3</v>
      </c>
      <c r="I25" s="11"/>
    </row>
    <row r="26" s="1" customFormat="1" ht="27" customHeight="1" spans="1:9">
      <c r="A26" s="8">
        <v>24</v>
      </c>
      <c r="B26" s="8" t="s">
        <v>10</v>
      </c>
      <c r="C26" s="11" t="s">
        <v>43</v>
      </c>
      <c r="D26" s="11" t="s">
        <v>40</v>
      </c>
      <c r="E26" s="12">
        <v>67.75</v>
      </c>
      <c r="F26" s="13">
        <f>(VLOOKUP(C26,[1]二考核成绩!$C$3:$G$16,5,FALSE))</f>
        <v>84.83</v>
      </c>
      <c r="G26" s="13">
        <f t="shared" si="0"/>
        <v>152.58</v>
      </c>
      <c r="H26" s="11">
        <v>4</v>
      </c>
      <c r="I26" s="11"/>
    </row>
    <row r="27" s="1" customFormat="1" ht="27" customHeight="1" spans="1:9">
      <c r="A27" s="8">
        <v>25</v>
      </c>
      <c r="B27" s="8" t="s">
        <v>10</v>
      </c>
      <c r="C27" s="11" t="s">
        <v>44</v>
      </c>
      <c r="D27" s="11" t="s">
        <v>45</v>
      </c>
      <c r="E27" s="12">
        <v>67.5</v>
      </c>
      <c r="F27" s="13">
        <f>(VLOOKUP(C27,[1]二考核成绩!$C$3:$G$16,5,FALSE))</f>
        <v>87.02</v>
      </c>
      <c r="G27" s="13">
        <f t="shared" si="0"/>
        <v>154.52</v>
      </c>
      <c r="H27" s="11">
        <v>1</v>
      </c>
      <c r="I27" s="11" t="s">
        <v>13</v>
      </c>
    </row>
    <row r="28" s="1" customFormat="1" ht="27" customHeight="1" spans="1:9">
      <c r="A28" s="8">
        <v>26</v>
      </c>
      <c r="B28" s="8" t="s">
        <v>10</v>
      </c>
      <c r="C28" s="14" t="s">
        <v>46</v>
      </c>
      <c r="D28" s="14" t="s">
        <v>45</v>
      </c>
      <c r="E28" s="15">
        <v>57</v>
      </c>
      <c r="F28" s="13">
        <f>(VLOOKUP(C28,[1]二考核成绩!$C$3:$G$16,5,FALSE))</f>
        <v>83.03</v>
      </c>
      <c r="G28" s="13">
        <f t="shared" si="0"/>
        <v>140.03</v>
      </c>
      <c r="H28" s="14">
        <v>2</v>
      </c>
      <c r="I28" s="14"/>
    </row>
    <row r="29" s="1" customFormat="1" ht="27" customHeight="1" spans="1:9">
      <c r="A29" s="8">
        <v>27</v>
      </c>
      <c r="B29" s="8" t="s">
        <v>10</v>
      </c>
      <c r="C29" s="11" t="s">
        <v>47</v>
      </c>
      <c r="D29" s="11" t="s">
        <v>48</v>
      </c>
      <c r="E29" s="12">
        <v>88.5</v>
      </c>
      <c r="F29" s="13">
        <f>(VLOOKUP(C29,[1]一考场成绩!$C$3:$G$20,5,FALSE))</f>
        <v>82.67</v>
      </c>
      <c r="G29" s="13">
        <f t="shared" si="0"/>
        <v>171.17</v>
      </c>
      <c r="H29" s="11">
        <v>1</v>
      </c>
      <c r="I29" s="11" t="s">
        <v>13</v>
      </c>
    </row>
    <row r="30" s="1" customFormat="1" ht="27" customHeight="1" spans="1:9">
      <c r="A30" s="8">
        <v>28</v>
      </c>
      <c r="B30" s="8" t="s">
        <v>10</v>
      </c>
      <c r="C30" s="11" t="s">
        <v>49</v>
      </c>
      <c r="D30" s="11" t="s">
        <v>48</v>
      </c>
      <c r="E30" s="12">
        <v>77.75</v>
      </c>
      <c r="F30" s="13">
        <f>(VLOOKUP(C30,[1]一考场成绩!$C$3:$G$20,5,FALSE))</f>
        <v>78.67</v>
      </c>
      <c r="G30" s="13">
        <f t="shared" si="0"/>
        <v>156.42</v>
      </c>
      <c r="H30" s="11">
        <v>2</v>
      </c>
      <c r="I30" s="11"/>
    </row>
    <row r="31" s="1" customFormat="1" ht="27" customHeight="1" spans="1:9">
      <c r="A31" s="8">
        <v>29</v>
      </c>
      <c r="B31" s="8" t="s">
        <v>10</v>
      </c>
      <c r="C31" s="11" t="s">
        <v>50</v>
      </c>
      <c r="D31" s="11" t="s">
        <v>51</v>
      </c>
      <c r="E31" s="12">
        <v>91</v>
      </c>
      <c r="F31" s="13">
        <f>(VLOOKUP(C31,[1]一考场成绩!$C$3:$G$20,5,FALSE))</f>
        <v>84.33</v>
      </c>
      <c r="G31" s="13">
        <f t="shared" si="0"/>
        <v>175.33</v>
      </c>
      <c r="H31" s="11">
        <v>1</v>
      </c>
      <c r="I31" s="11" t="s">
        <v>13</v>
      </c>
    </row>
    <row r="32" s="1" customFormat="1" ht="27" customHeight="1" spans="1:9">
      <c r="A32" s="8">
        <v>30</v>
      </c>
      <c r="B32" s="8" t="s">
        <v>10</v>
      </c>
      <c r="C32" s="11" t="s">
        <v>52</v>
      </c>
      <c r="D32" s="11" t="s">
        <v>51</v>
      </c>
      <c r="E32" s="12">
        <v>91</v>
      </c>
      <c r="F32" s="13">
        <f>(VLOOKUP(C32,[1]一考场成绩!$C$3:$G$20,5,FALSE))</f>
        <v>80</v>
      </c>
      <c r="G32" s="13">
        <f t="shared" si="0"/>
        <v>171</v>
      </c>
      <c r="H32" s="11">
        <v>2</v>
      </c>
      <c r="I32" s="11"/>
    </row>
    <row r="33" s="1" customFormat="1" ht="27" customHeight="1" spans="1:9">
      <c r="A33" s="8">
        <v>31</v>
      </c>
      <c r="B33" s="8" t="s">
        <v>10</v>
      </c>
      <c r="C33" s="11" t="s">
        <v>53</v>
      </c>
      <c r="D33" s="11" t="s">
        <v>54</v>
      </c>
      <c r="E33" s="12">
        <v>88</v>
      </c>
      <c r="F33" s="13">
        <f>(VLOOKUP(C33,[1]一考场成绩!$C$3:$G$20,5,FALSE))</f>
        <v>79</v>
      </c>
      <c r="G33" s="13">
        <f t="shared" si="0"/>
        <v>167</v>
      </c>
      <c r="H33" s="11">
        <v>1</v>
      </c>
      <c r="I33" s="11" t="s">
        <v>13</v>
      </c>
    </row>
    <row r="34" s="1" customFormat="1" ht="27" customHeight="1" spans="1:9">
      <c r="A34" s="8">
        <v>32</v>
      </c>
      <c r="B34" s="8" t="s">
        <v>10</v>
      </c>
      <c r="C34" s="11" t="s">
        <v>55</v>
      </c>
      <c r="D34" s="11" t="s">
        <v>54</v>
      </c>
      <c r="E34" s="12">
        <v>85.5</v>
      </c>
      <c r="F34" s="13">
        <f>(VLOOKUP(C34,[1]一考场成绩!$C$3:$G$20,5,FALSE))</f>
        <v>81.33</v>
      </c>
      <c r="G34" s="13">
        <f t="shared" si="0"/>
        <v>166.83</v>
      </c>
      <c r="H34" s="11">
        <v>2</v>
      </c>
      <c r="I34" s="11"/>
    </row>
  </sheetData>
  <autoFilter ref="A2:N34">
    <extLst/>
  </autoFilter>
  <sortState ref="A3:I34">
    <sortCondition ref="D3:D34"/>
    <sortCondition ref="H3:H34"/>
  </sortState>
  <mergeCells count="1">
    <mergeCell ref="A1:I1"/>
  </mergeCells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树小姐要当小努力</cp:lastModifiedBy>
  <dcterms:created xsi:type="dcterms:W3CDTF">2022-08-21T08:51:00Z</dcterms:created>
  <dcterms:modified xsi:type="dcterms:W3CDTF">2022-08-22T02:26:35Z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0AA08891E58F4772903E289F72CA9199</vt:lpwstr>
  </property>
</Properties>
</file>